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753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25" i="2" l="1"/>
  <c r="C30" i="2" s="1"/>
  <c r="D25" i="2"/>
  <c r="D30" i="2" s="1"/>
  <c r="B25" i="2"/>
  <c r="B30" i="2"/>
  <c r="C35" i="2"/>
  <c r="D35" i="2"/>
  <c r="B35" i="2"/>
  <c r="C13" i="2"/>
  <c r="D13" i="2"/>
  <c r="B13" i="2"/>
  <c r="F16" i="2" l="1"/>
  <c r="F17" i="2"/>
</calcChain>
</file>

<file path=xl/sharedStrings.xml><?xml version="1.0" encoding="utf-8"?>
<sst xmlns="http://schemas.openxmlformats.org/spreadsheetml/2006/main" count="86" uniqueCount="78">
  <si>
    <t>SAINT-GENIS-POUILLY</t>
  </si>
  <si>
    <t>FERNEY-VOLTAIRE</t>
  </si>
  <si>
    <t>SECONDE</t>
  </si>
  <si>
    <t>OIB all, brit, esp, ita, néerl</t>
  </si>
  <si>
    <t>OIB britannique (dont maths anglaises)</t>
  </si>
  <si>
    <t>euro angl, all, ita</t>
  </si>
  <si>
    <t>euro ang</t>
  </si>
  <si>
    <t>avancé ang</t>
  </si>
  <si>
    <t>théâtre, musique, art pla</t>
  </si>
  <si>
    <t>PREMIERE</t>
  </si>
  <si>
    <t>TERMINALE</t>
  </si>
  <si>
    <t xml:space="preserve">ATTENTION </t>
  </si>
  <si>
    <t>effectifs 2015</t>
  </si>
  <si>
    <t>prévision 2016</t>
  </si>
  <si>
    <t>SG</t>
  </si>
  <si>
    <t>FV</t>
  </si>
  <si>
    <t>(dont maths)</t>
  </si>
  <si>
    <t>.(36)</t>
  </si>
  <si>
    <t>OIB allemande</t>
  </si>
  <si>
    <t>OIB britannique</t>
  </si>
  <si>
    <t>OIB espagnole</t>
  </si>
  <si>
    <t>OIB italienne</t>
  </si>
  <si>
    <t>OIB néerlandaise</t>
  </si>
  <si>
    <t>euro anglaise</t>
  </si>
  <si>
    <t>euro allemande</t>
  </si>
  <si>
    <t>euro italienne</t>
  </si>
  <si>
    <t>Littérature et société</t>
  </si>
  <si>
    <t>MPS</t>
  </si>
  <si>
    <t>lat</t>
  </si>
  <si>
    <t>grec</t>
  </si>
  <si>
    <t>LV3 arabe</t>
  </si>
  <si>
    <t>LV3 russe</t>
  </si>
  <si>
    <t>LV3 espagnol</t>
  </si>
  <si>
    <t>LV3 italien</t>
  </si>
  <si>
    <t>SI</t>
  </si>
  <si>
    <t>théâtre</t>
  </si>
  <si>
    <t xml:space="preserve">musique </t>
  </si>
  <si>
    <t>arts plastiques</t>
  </si>
  <si>
    <t>TOTAL OIB + euros</t>
  </si>
  <si>
    <t>TOTAL ED'E</t>
  </si>
  <si>
    <t>allemand avancé</t>
  </si>
  <si>
    <t>anglais avancé</t>
  </si>
  <si>
    <t>espagnol avancé</t>
  </si>
  <si>
    <t>SES / PFEG</t>
  </si>
  <si>
    <t>avancé ang, all, esp</t>
  </si>
  <si>
    <t>LV2 (all, esp, ita)</t>
  </si>
  <si>
    <t>LV2 (all, chinois, esp, ita)</t>
  </si>
  <si>
    <t>2de professionnelle ASSP</t>
  </si>
  <si>
    <t>2de professionnelle COMMERCE</t>
  </si>
  <si>
    <t>SES, PFEG</t>
  </si>
  <si>
    <t>LS, MPS, lat, LV3 (esp, ita), SI</t>
  </si>
  <si>
    <t>LS, MPS, Grec, LV3 (ara, esp, ita, russe)</t>
  </si>
  <si>
    <t>lat, LV3 (esp, ita)</t>
  </si>
  <si>
    <t>lat, grec, LV3 (arabe, esp, ita, russe)</t>
  </si>
  <si>
    <t>enseignements assurés sur le site de Ferney-Voltaire le mercredi après-midi, non compatibles avec MUN</t>
  </si>
  <si>
    <t>euro ang, all</t>
  </si>
  <si>
    <t>euro angl, ita</t>
  </si>
  <si>
    <t>Sc.Ing. - option LV3 ou Lat ou Grec impossible
Sc.Ing. + SI : aucune option possible</t>
  </si>
  <si>
    <t>NOTE</t>
  </si>
  <si>
    <t>TOUS NIVEAUX</t>
  </si>
  <si>
    <t>1 - Ce schéma est susceptible de changements en fonction des effectifs, des dotations, de la ressource humaine et des salles</t>
  </si>
  <si>
    <t>série ES</t>
  </si>
  <si>
    <t>séries S-SVT et S-Sc.Ing.</t>
  </si>
  <si>
    <t>série STMG</t>
  </si>
  <si>
    <t>série S-SVT</t>
  </si>
  <si>
    <r>
      <t xml:space="preserve">série L
</t>
    </r>
    <r>
      <rPr>
        <i/>
        <sz val="11"/>
        <color theme="1"/>
        <rFont val="Calibri"/>
        <family val="2"/>
        <scheme val="minor"/>
      </rPr>
      <t>spé : lat, grec, LV3 du site, anglais approfondi, math 
LELE : ang, esp</t>
    </r>
  </si>
  <si>
    <r>
      <t xml:space="preserve">série L 
</t>
    </r>
    <r>
      <rPr>
        <i/>
        <sz val="11"/>
        <color theme="1"/>
        <rFont val="Calibri"/>
        <family val="2"/>
        <scheme val="minor"/>
      </rPr>
      <t>spé : latin, LV3 du site, math 
LELE ang</t>
    </r>
  </si>
  <si>
    <r>
      <t>série ES (</t>
    </r>
    <r>
      <rPr>
        <i/>
        <sz val="11"/>
        <color theme="1"/>
        <rFont val="Calibri"/>
        <family val="2"/>
        <scheme val="minor"/>
      </rPr>
      <t>spé : maths, sciences po</t>
    </r>
    <r>
      <rPr>
        <sz val="11"/>
        <color theme="1"/>
        <rFont val="Calibri"/>
        <family val="2"/>
        <scheme val="minor"/>
      </rPr>
      <t>)</t>
    </r>
  </si>
  <si>
    <r>
      <t>série ES (</t>
    </r>
    <r>
      <rPr>
        <i/>
        <sz val="11"/>
        <color theme="1"/>
        <rFont val="Calibri"/>
        <family val="2"/>
        <scheme val="minor"/>
      </rPr>
      <t>spé : maths, éco approf, sciences po</t>
    </r>
    <r>
      <rPr>
        <sz val="11"/>
        <color theme="1"/>
        <rFont val="Calibri"/>
        <family val="2"/>
        <scheme val="minor"/>
      </rPr>
      <t>)</t>
    </r>
  </si>
  <si>
    <r>
      <t>série S-SVT (</t>
    </r>
    <r>
      <rPr>
        <i/>
        <sz val="11"/>
        <color theme="1"/>
        <rFont val="Calibri"/>
        <family val="2"/>
        <scheme val="minor"/>
      </rPr>
      <t>spé : maths, ISN, SPC, SVT</t>
    </r>
    <r>
      <rPr>
        <sz val="11"/>
        <color theme="1"/>
        <rFont val="Calibri"/>
        <family val="2"/>
        <scheme val="minor"/>
      </rPr>
      <t>)</t>
    </r>
  </si>
  <si>
    <r>
      <t>séries S-SVT et S-Sc.Ing. (</t>
    </r>
    <r>
      <rPr>
        <i/>
        <sz val="11"/>
        <color theme="1"/>
        <rFont val="Calibri"/>
        <family val="2"/>
        <scheme val="minor"/>
      </rPr>
      <t>spé : maths, ISN, SPC, SVT</t>
    </r>
    <r>
      <rPr>
        <sz val="11"/>
        <color theme="1"/>
        <rFont val="Calibri"/>
        <family val="2"/>
        <scheme val="minor"/>
      </rPr>
      <t>)</t>
    </r>
  </si>
  <si>
    <r>
      <t>série STMG (</t>
    </r>
    <r>
      <rPr>
        <i/>
        <sz val="11"/>
        <color theme="1"/>
        <rFont val="Calibri"/>
        <family val="2"/>
        <scheme val="minor"/>
      </rPr>
      <t>spé : RHC, Mercatique, GFi</t>
    </r>
    <r>
      <rPr>
        <sz val="11"/>
        <color theme="1"/>
        <rFont val="Calibri"/>
        <family val="2"/>
        <scheme val="minor"/>
      </rPr>
      <t>)</t>
    </r>
  </si>
  <si>
    <r>
      <t xml:space="preserve">2 - L'élève est affecté </t>
    </r>
    <r>
      <rPr>
        <b/>
        <u/>
        <sz val="14"/>
        <color theme="1"/>
        <rFont val="Calibri"/>
        <family val="2"/>
        <scheme val="minor"/>
      </rPr>
      <t>par l'établissement</t>
    </r>
    <r>
      <rPr>
        <b/>
        <sz val="14"/>
        <color theme="1"/>
        <rFont val="Calibri"/>
        <family val="2"/>
        <scheme val="minor"/>
      </rPr>
      <t xml:space="preserve"> en fonction de :
. ses choix d'enseignements
. son vœu
. la disponibilité</t>
    </r>
  </si>
  <si>
    <t>Carte des formations - année 2018/2019</t>
  </si>
  <si>
    <r>
      <t xml:space="preserve">série L
</t>
    </r>
    <r>
      <rPr>
        <i/>
        <sz val="11"/>
        <color theme="1"/>
        <rFont val="Calibri"/>
        <family val="2"/>
        <scheme val="minor"/>
      </rPr>
      <t>spé : grec, LV3 du site, anglais approfondi, math 
LELE : ang, esp</t>
    </r>
  </si>
  <si>
    <t>grec, LV3 (ara, esp, ita, russe)</t>
  </si>
  <si>
    <t>lat, LV3 (arabe, esp, ita, russe)</t>
  </si>
  <si>
    <r>
      <t xml:space="preserve">série L
</t>
    </r>
    <r>
      <rPr>
        <i/>
        <sz val="11"/>
        <color theme="1"/>
        <rFont val="Calibri"/>
        <family val="2"/>
        <scheme val="minor"/>
      </rPr>
      <t>spé : Lat, LV3 du site, anglais approfondi, maths, DGEMC
LELE : agl, esp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</si>
</sst>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2" borderId="5" xfId="0" applyFill="1" applyBorder="1" applyAlignment="1">
      <alignment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5" xfId="0" applyFill="1" applyBorder="1" applyAlignment="1">
      <alignment vertical="center" wrapText="1"/>
    </xf>
    <xf numFmtId="0" fontId="0" fillId="2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2" borderId="1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2" borderId="13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topLeftCell="A10" workbookViewId="0">
      <selection activeCell="B34" sqref="B34"/>
    </sheetView>
  </sheetViews>
  <sheetFormatPr baseColWidth="10" defaultColWidth="8.85546875" defaultRowHeight="15" x14ac:dyDescent="0.25"/>
  <cols>
    <col min="1" max="1" width="16" customWidth="1"/>
    <col min="2" max="3" width="46.42578125" customWidth="1"/>
    <col min="4" max="4" width="47.7109375" customWidth="1"/>
  </cols>
  <sheetData>
    <row r="1" spans="1:7" ht="23.25" x14ac:dyDescent="0.35">
      <c r="A1" s="34" t="s">
        <v>73</v>
      </c>
      <c r="B1" s="34"/>
      <c r="C1" s="34"/>
      <c r="D1" s="34"/>
      <c r="G1" s="5"/>
    </row>
    <row r="2" spans="1:7" thickBot="1" x14ac:dyDescent="0.35"/>
    <row r="3" spans="1:7" s="1" customFormat="1" ht="27.6" customHeight="1" thickBot="1" x14ac:dyDescent="0.35">
      <c r="B3" s="30" t="s">
        <v>0</v>
      </c>
      <c r="C3" s="31" t="s">
        <v>1</v>
      </c>
      <c r="D3" s="32" t="s">
        <v>58</v>
      </c>
    </row>
    <row r="4" spans="1:7" ht="18" customHeight="1" x14ac:dyDescent="0.25">
      <c r="A4" s="40" t="s">
        <v>59</v>
      </c>
      <c r="B4" s="17" t="s">
        <v>4</v>
      </c>
      <c r="C4" s="18" t="s">
        <v>3</v>
      </c>
      <c r="D4" s="19"/>
    </row>
    <row r="5" spans="1:7" ht="18" customHeight="1" x14ac:dyDescent="0.25">
      <c r="A5" s="41"/>
      <c r="B5" s="8" t="s">
        <v>7</v>
      </c>
      <c r="C5" s="9" t="s">
        <v>44</v>
      </c>
      <c r="D5" s="7"/>
    </row>
    <row r="6" spans="1:7" ht="29.25" customHeight="1" x14ac:dyDescent="0.25">
      <c r="A6" s="41"/>
      <c r="B6" s="8" t="s">
        <v>8</v>
      </c>
      <c r="C6" s="9" t="s">
        <v>8</v>
      </c>
      <c r="D6" s="20" t="s">
        <v>54</v>
      </c>
    </row>
    <row r="7" spans="1:7" ht="18" customHeight="1" thickBot="1" x14ac:dyDescent="0.3">
      <c r="A7" s="42"/>
      <c r="B7" s="21" t="s">
        <v>45</v>
      </c>
      <c r="C7" s="22" t="s">
        <v>46</v>
      </c>
      <c r="D7" s="23"/>
    </row>
    <row r="8" spans="1:7" ht="17.25" customHeight="1" x14ac:dyDescent="0.25">
      <c r="A8" s="43" t="s">
        <v>2</v>
      </c>
      <c r="B8" s="24" t="s">
        <v>5</v>
      </c>
      <c r="C8" s="25" t="s">
        <v>6</v>
      </c>
      <c r="D8" s="19"/>
    </row>
    <row r="9" spans="1:7" ht="17.25" customHeight="1" x14ac:dyDescent="0.25">
      <c r="A9" s="44"/>
      <c r="B9" s="12" t="s">
        <v>51</v>
      </c>
      <c r="C9" s="13" t="s">
        <v>50</v>
      </c>
      <c r="D9" s="7"/>
    </row>
    <row r="10" spans="1:7" ht="17.25" customHeight="1" x14ac:dyDescent="0.25">
      <c r="A10" s="44"/>
      <c r="B10" s="12" t="s">
        <v>49</v>
      </c>
      <c r="C10" s="13" t="s">
        <v>49</v>
      </c>
      <c r="D10" s="7"/>
    </row>
    <row r="11" spans="1:7" ht="17.25" customHeight="1" thickBot="1" x14ac:dyDescent="0.3">
      <c r="A11" s="45"/>
      <c r="B11" s="21" t="s">
        <v>47</v>
      </c>
      <c r="C11" s="22" t="s">
        <v>48</v>
      </c>
      <c r="D11" s="23"/>
    </row>
    <row r="12" spans="1:7" ht="17.25" customHeight="1" x14ac:dyDescent="0.25">
      <c r="A12" s="43" t="s">
        <v>9</v>
      </c>
      <c r="B12" s="26" t="s">
        <v>75</v>
      </c>
      <c r="C12" s="27" t="s">
        <v>52</v>
      </c>
      <c r="D12" s="19"/>
    </row>
    <row r="13" spans="1:7" ht="17.25" customHeight="1" x14ac:dyDescent="0.25">
      <c r="A13" s="44"/>
      <c r="B13" s="10" t="s">
        <v>5</v>
      </c>
      <c r="C13" s="11" t="s">
        <v>6</v>
      </c>
      <c r="D13" s="7"/>
    </row>
    <row r="14" spans="1:7" ht="45.75" customHeight="1" x14ac:dyDescent="0.25">
      <c r="A14" s="44"/>
      <c r="B14" s="14" t="s">
        <v>74</v>
      </c>
      <c r="C14" s="15" t="s">
        <v>66</v>
      </c>
      <c r="D14" s="7"/>
    </row>
    <row r="15" spans="1:7" ht="17.25" customHeight="1" x14ac:dyDescent="0.25">
      <c r="A15" s="44"/>
      <c r="B15" s="12" t="s">
        <v>61</v>
      </c>
      <c r="C15" s="13" t="s">
        <v>61</v>
      </c>
      <c r="D15" s="7"/>
    </row>
    <row r="16" spans="1:7" ht="30" x14ac:dyDescent="0.25">
      <c r="A16" s="44"/>
      <c r="B16" s="12" t="s">
        <v>64</v>
      </c>
      <c r="C16" s="13" t="s">
        <v>62</v>
      </c>
      <c r="D16" s="20" t="s">
        <v>57</v>
      </c>
    </row>
    <row r="17" spans="1:4" ht="17.25" customHeight="1" thickBot="1" x14ac:dyDescent="0.3">
      <c r="A17" s="45"/>
      <c r="B17" s="28" t="s">
        <v>63</v>
      </c>
      <c r="C17" s="29" t="s">
        <v>63</v>
      </c>
      <c r="D17" s="23"/>
    </row>
    <row r="18" spans="1:4" ht="17.25" customHeight="1" x14ac:dyDescent="0.25">
      <c r="A18" s="43" t="s">
        <v>10</v>
      </c>
      <c r="B18" s="26" t="s">
        <v>53</v>
      </c>
      <c r="C18" s="27" t="s">
        <v>76</v>
      </c>
      <c r="D18" s="19"/>
    </row>
    <row r="19" spans="1:4" ht="17.25" customHeight="1" x14ac:dyDescent="0.25">
      <c r="A19" s="44"/>
      <c r="B19" s="10" t="s">
        <v>56</v>
      </c>
      <c r="C19" s="11" t="s">
        <v>55</v>
      </c>
      <c r="D19" s="7"/>
    </row>
    <row r="20" spans="1:4" ht="60" x14ac:dyDescent="0.25">
      <c r="A20" s="44"/>
      <c r="B20" s="14" t="s">
        <v>65</v>
      </c>
      <c r="C20" s="16" t="s">
        <v>77</v>
      </c>
      <c r="D20" s="7"/>
    </row>
    <row r="21" spans="1:4" ht="17.25" customHeight="1" x14ac:dyDescent="0.25">
      <c r="A21" s="44"/>
      <c r="B21" s="12" t="s">
        <v>67</v>
      </c>
      <c r="C21" s="13" t="s">
        <v>68</v>
      </c>
      <c r="D21" s="7"/>
    </row>
    <row r="22" spans="1:4" ht="30" x14ac:dyDescent="0.25">
      <c r="A22" s="44"/>
      <c r="B22" s="12" t="s">
        <v>69</v>
      </c>
      <c r="C22" s="13" t="s">
        <v>70</v>
      </c>
      <c r="D22" s="20" t="s">
        <v>57</v>
      </c>
    </row>
    <row r="23" spans="1:4" ht="17.25" customHeight="1" thickBot="1" x14ac:dyDescent="0.3">
      <c r="A23" s="45"/>
      <c r="B23" s="28"/>
      <c r="C23" s="29" t="s">
        <v>71</v>
      </c>
      <c r="D23" s="23"/>
    </row>
    <row r="24" spans="1:4" ht="15.75" thickBot="1" x14ac:dyDescent="0.3"/>
    <row r="25" spans="1:4" ht="23.25" x14ac:dyDescent="0.35">
      <c r="A25" s="46" t="s">
        <v>11</v>
      </c>
      <c r="B25" s="47"/>
      <c r="C25" s="47"/>
      <c r="D25" s="48"/>
    </row>
    <row r="26" spans="1:4" ht="18.75" x14ac:dyDescent="0.25">
      <c r="A26" s="35" t="s">
        <v>60</v>
      </c>
      <c r="B26" s="36"/>
      <c r="C26" s="36"/>
      <c r="D26" s="37"/>
    </row>
    <row r="27" spans="1:4" ht="84.75" customHeight="1" thickBot="1" x14ac:dyDescent="0.35">
      <c r="A27" s="38" t="s">
        <v>72</v>
      </c>
      <c r="B27" s="39"/>
      <c r="C27" s="39"/>
      <c r="D27" s="33"/>
    </row>
    <row r="28" spans="1:4" x14ac:dyDescent="0.25">
      <c r="B28" s="6"/>
      <c r="C28" s="6"/>
    </row>
  </sheetData>
  <mergeCells count="8">
    <mergeCell ref="A1:D1"/>
    <mergeCell ref="A26:D26"/>
    <mergeCell ref="A27:C27"/>
    <mergeCell ref="A4:A7"/>
    <mergeCell ref="A8:A11"/>
    <mergeCell ref="A25:D25"/>
    <mergeCell ref="A18:A23"/>
    <mergeCell ref="A12:A1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topLeftCell="A12" workbookViewId="0">
      <selection activeCell="H21" sqref="H21"/>
    </sheetView>
  </sheetViews>
  <sheetFormatPr baseColWidth="10" defaultColWidth="8.85546875" defaultRowHeight="15" x14ac:dyDescent="0.25"/>
  <cols>
    <col min="1" max="4" width="20.7109375" style="2" customWidth="1"/>
  </cols>
  <sheetData>
    <row r="2" spans="1:6" x14ac:dyDescent="0.25">
      <c r="B2" s="2" t="s">
        <v>12</v>
      </c>
      <c r="C2" s="49" t="s">
        <v>13</v>
      </c>
      <c r="D2" s="49"/>
    </row>
    <row r="3" spans="1:6" ht="14.45" x14ac:dyDescent="0.3">
      <c r="C3" s="2" t="s">
        <v>14</v>
      </c>
      <c r="D3" s="2" t="s">
        <v>15</v>
      </c>
    </row>
    <row r="4" spans="1:6" ht="14.45" x14ac:dyDescent="0.3">
      <c r="A4" s="2" t="s">
        <v>18</v>
      </c>
      <c r="B4" s="2">
        <v>17</v>
      </c>
      <c r="D4" s="2">
        <v>17</v>
      </c>
    </row>
    <row r="5" spans="1:6" ht="14.45" x14ac:dyDescent="0.3">
      <c r="A5" s="2" t="s">
        <v>19</v>
      </c>
      <c r="B5" s="2">
        <v>65</v>
      </c>
      <c r="C5" s="2">
        <v>44</v>
      </c>
      <c r="D5" s="2">
        <v>22</v>
      </c>
    </row>
    <row r="6" spans="1:6" ht="14.45" x14ac:dyDescent="0.3">
      <c r="A6" s="2" t="s">
        <v>16</v>
      </c>
      <c r="B6" s="2" t="s">
        <v>17</v>
      </c>
      <c r="C6" s="2" t="s">
        <v>17</v>
      </c>
    </row>
    <row r="7" spans="1:6" ht="14.45" x14ac:dyDescent="0.3">
      <c r="A7" s="2" t="s">
        <v>20</v>
      </c>
      <c r="B7" s="2">
        <v>16</v>
      </c>
      <c r="D7" s="2">
        <v>16</v>
      </c>
    </row>
    <row r="8" spans="1:6" ht="14.45" x14ac:dyDescent="0.3">
      <c r="A8" s="2" t="s">
        <v>21</v>
      </c>
      <c r="B8" s="2">
        <v>23</v>
      </c>
      <c r="D8" s="2">
        <v>23</v>
      </c>
    </row>
    <row r="9" spans="1:6" x14ac:dyDescent="0.25">
      <c r="A9" s="2" t="s">
        <v>22</v>
      </c>
      <c r="B9" s="2">
        <v>9</v>
      </c>
      <c r="D9" s="2">
        <v>9</v>
      </c>
    </row>
    <row r="10" spans="1:6" ht="14.45" x14ac:dyDescent="0.3">
      <c r="A10" s="2" t="s">
        <v>24</v>
      </c>
      <c r="B10" s="2">
        <v>14</v>
      </c>
      <c r="C10" s="2">
        <v>14</v>
      </c>
    </row>
    <row r="11" spans="1:6" ht="14.45" x14ac:dyDescent="0.3">
      <c r="A11" s="2" t="s">
        <v>23</v>
      </c>
      <c r="B11" s="2">
        <v>50</v>
      </c>
      <c r="C11" s="2">
        <v>25</v>
      </c>
      <c r="D11" s="2">
        <v>25</v>
      </c>
    </row>
    <row r="12" spans="1:6" ht="14.45" x14ac:dyDescent="0.3">
      <c r="A12" s="2" t="s">
        <v>25</v>
      </c>
      <c r="B12" s="2">
        <v>11</v>
      </c>
      <c r="C12" s="2">
        <v>11</v>
      </c>
    </row>
    <row r="13" spans="1:6" ht="14.45" x14ac:dyDescent="0.3">
      <c r="A13" s="2" t="s">
        <v>38</v>
      </c>
      <c r="B13" s="2">
        <f>SUM(B4:B12)</f>
        <v>205</v>
      </c>
      <c r="C13" s="2">
        <f t="shared" ref="C13:D13" si="0">SUM(C4:C12)</f>
        <v>94</v>
      </c>
      <c r="D13" s="2">
        <f t="shared" si="0"/>
        <v>112</v>
      </c>
    </row>
    <row r="15" spans="1:6" x14ac:dyDescent="0.25">
      <c r="A15" s="2" t="s">
        <v>26</v>
      </c>
      <c r="B15" s="2">
        <v>44</v>
      </c>
      <c r="C15" s="2">
        <v>22</v>
      </c>
      <c r="D15" s="2">
        <v>22</v>
      </c>
    </row>
    <row r="16" spans="1:6" ht="14.45" x14ac:dyDescent="0.3">
      <c r="A16" s="2" t="s">
        <v>43</v>
      </c>
      <c r="B16" s="2">
        <v>30</v>
      </c>
      <c r="C16" s="2">
        <v>15</v>
      </c>
      <c r="D16" s="2">
        <v>15</v>
      </c>
      <c r="F16">
        <f>C25/36</f>
        <v>7.25</v>
      </c>
    </row>
    <row r="17" spans="1:6" ht="14.45" x14ac:dyDescent="0.3">
      <c r="A17" s="2" t="s">
        <v>27</v>
      </c>
      <c r="B17" s="2">
        <v>129</v>
      </c>
      <c r="C17" s="2">
        <v>65</v>
      </c>
      <c r="D17" s="2">
        <v>65</v>
      </c>
      <c r="F17">
        <f>D25/36</f>
        <v>8.4444444444444446</v>
      </c>
    </row>
    <row r="18" spans="1:6" ht="14.45" x14ac:dyDescent="0.3">
      <c r="A18" s="2" t="s">
        <v>28</v>
      </c>
      <c r="B18" s="2">
        <v>40</v>
      </c>
      <c r="C18" s="2">
        <v>20</v>
      </c>
      <c r="D18" s="2">
        <v>20</v>
      </c>
    </row>
    <row r="19" spans="1:6" ht="14.45" x14ac:dyDescent="0.3">
      <c r="A19" s="2" t="s">
        <v>29</v>
      </c>
      <c r="B19" s="2">
        <v>35</v>
      </c>
      <c r="C19" s="2">
        <v>17</v>
      </c>
      <c r="D19" s="2">
        <v>18</v>
      </c>
    </row>
    <row r="20" spans="1:6" s="4" customFormat="1" ht="14.45" x14ac:dyDescent="0.3">
      <c r="A20" s="3" t="s">
        <v>30</v>
      </c>
      <c r="B20" s="3">
        <v>35</v>
      </c>
      <c r="C20" s="3">
        <v>35</v>
      </c>
      <c r="D20" s="3"/>
    </row>
    <row r="21" spans="1:6" s="4" customFormat="1" ht="14.45" x14ac:dyDescent="0.3">
      <c r="A21" s="3" t="s">
        <v>32</v>
      </c>
      <c r="B21" s="3">
        <v>56</v>
      </c>
      <c r="C21" s="3">
        <v>28</v>
      </c>
      <c r="D21" s="3">
        <v>28</v>
      </c>
    </row>
    <row r="22" spans="1:6" s="4" customFormat="1" ht="14.45" x14ac:dyDescent="0.3">
      <c r="A22" s="3" t="s">
        <v>33</v>
      </c>
      <c r="B22" s="3">
        <v>44</v>
      </c>
      <c r="C22" s="3">
        <v>22</v>
      </c>
      <c r="D22" s="3">
        <v>22</v>
      </c>
    </row>
    <row r="23" spans="1:6" s="4" customFormat="1" ht="14.45" x14ac:dyDescent="0.3">
      <c r="A23" s="3" t="s">
        <v>31</v>
      </c>
      <c r="B23" s="3">
        <v>37</v>
      </c>
      <c r="C23" s="3">
        <v>37</v>
      </c>
      <c r="D23" s="3"/>
    </row>
    <row r="24" spans="1:6" ht="14.45" x14ac:dyDescent="0.3">
      <c r="A24" s="2" t="s">
        <v>34</v>
      </c>
      <c r="B24" s="2">
        <v>114</v>
      </c>
      <c r="D24" s="2">
        <v>114</v>
      </c>
    </row>
    <row r="25" spans="1:6" ht="14.45" x14ac:dyDescent="0.3">
      <c r="B25" s="2">
        <f>SUM(B15:B24)</f>
        <v>564</v>
      </c>
      <c r="C25" s="2">
        <f t="shared" ref="C25:D25" si="1">SUM(C15:C24)</f>
        <v>261</v>
      </c>
      <c r="D25" s="2">
        <f t="shared" si="1"/>
        <v>304</v>
      </c>
    </row>
    <row r="27" spans="1:6" x14ac:dyDescent="0.25">
      <c r="A27" s="2" t="s">
        <v>35</v>
      </c>
      <c r="B27" s="2">
        <v>25</v>
      </c>
      <c r="C27" s="2">
        <v>12</v>
      </c>
      <c r="D27" s="2">
        <v>13</v>
      </c>
    </row>
    <row r="28" spans="1:6" ht="14.45" x14ac:dyDescent="0.3">
      <c r="A28" s="2" t="s">
        <v>36</v>
      </c>
      <c r="B28" s="2">
        <v>28</v>
      </c>
      <c r="C28" s="2">
        <v>14</v>
      </c>
      <c r="D28" s="2">
        <v>14</v>
      </c>
    </row>
    <row r="29" spans="1:6" ht="14.45" x14ac:dyDescent="0.3">
      <c r="A29" s="2" t="s">
        <v>37</v>
      </c>
      <c r="B29" s="2">
        <v>20</v>
      </c>
      <c r="C29" s="2">
        <v>10</v>
      </c>
      <c r="D29" s="2">
        <v>10</v>
      </c>
    </row>
    <row r="30" spans="1:6" ht="14.45" x14ac:dyDescent="0.3">
      <c r="A30" s="2" t="s">
        <v>39</v>
      </c>
      <c r="B30" s="2">
        <f>SUM(B15:B29)</f>
        <v>1201</v>
      </c>
      <c r="C30" s="2">
        <f t="shared" ref="C30:D30" si="2">SUM(C15:C29)</f>
        <v>558</v>
      </c>
      <c r="D30" s="2">
        <f t="shared" si="2"/>
        <v>645</v>
      </c>
    </row>
    <row r="32" spans="1:6" x14ac:dyDescent="0.25">
      <c r="A32" s="2" t="s">
        <v>40</v>
      </c>
      <c r="B32" s="2">
        <v>21</v>
      </c>
      <c r="C32" s="2">
        <v>21</v>
      </c>
    </row>
    <row r="33" spans="1:4" x14ac:dyDescent="0.25">
      <c r="A33" s="2" t="s">
        <v>41</v>
      </c>
      <c r="B33" s="2">
        <v>92</v>
      </c>
      <c r="C33" s="2">
        <v>46</v>
      </c>
      <c r="D33" s="2">
        <v>46</v>
      </c>
    </row>
    <row r="34" spans="1:4" x14ac:dyDescent="0.25">
      <c r="A34" s="2" t="s">
        <v>42</v>
      </c>
      <c r="B34" s="2">
        <v>25</v>
      </c>
      <c r="C34" s="2">
        <v>25</v>
      </c>
    </row>
    <row r="35" spans="1:4" x14ac:dyDescent="0.25">
      <c r="B35" s="2">
        <f>SUM(B32:B34)</f>
        <v>138</v>
      </c>
      <c r="C35" s="2">
        <f t="shared" ref="C35:D35" si="3">SUM(C32:C34)</f>
        <v>92</v>
      </c>
      <c r="D35" s="2">
        <f t="shared" si="3"/>
        <v>46</v>
      </c>
    </row>
  </sheetData>
  <mergeCells count="1">
    <mergeCell ref="C2:D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2018-05-04T09:31:21Z</dcterms:modified>
</cp:coreProperties>
</file>